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給付係\★育児休業支援手当金及び育児時短勤務手当金に係る解説等\HP\修正後\育児時短勤務手当金様式\"/>
    </mc:Choice>
  </mc:AlternateContent>
  <xr:revisionPtr revIDLastSave="0" documentId="13_ncr:1_{8CA4D2FF-D19B-48BE-94EB-8AAFB1B152BB}" xr6:coauthVersionLast="47" xr6:coauthVersionMax="47" xr10:uidLastSave="{00000000-0000-0000-0000-000000000000}"/>
  <bookViews>
    <workbookView xWindow="-120" yWindow="-120" windowWidth="19440" windowHeight="14880" xr2:uid="{35768ED3-0459-4BFF-B7F5-E47EBC77C3DB}"/>
  </bookViews>
  <sheets>
    <sheet name="報酬支給額証明書（育児時短勤務手当金）" sheetId="8" r:id="rId1"/>
  </sheets>
  <definedNames>
    <definedName name="_xlnm.Print_Area" localSheetId="0">'報酬支給額証明書（育児時短勤務手当金）'!$A$1:$N$41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8" l="1"/>
  <c r="N22" i="8"/>
  <c r="N30" i="8" s="1"/>
  <c r="N44" i="8" s="1"/>
  <c r="N7" i="8"/>
  <c r="R13" i="8" l="1"/>
  <c r="N45" i="8" s="1"/>
  <c r="N46" i="8" s="1"/>
  <c r="N47" i="8" s="1"/>
  <c r="N48" i="8" s="1"/>
  <c r="N32" i="8" s="1"/>
</calcChain>
</file>

<file path=xl/sharedStrings.xml><?xml version="1.0" encoding="utf-8"?>
<sst xmlns="http://schemas.openxmlformats.org/spreadsheetml/2006/main" count="55" uniqueCount="52">
  <si>
    <t>組合員等記号・番号</t>
    <rPh sb="3" eb="4">
      <t>トウ</t>
    </rPh>
    <rPh sb="4" eb="6">
      <t>キゴウ</t>
    </rPh>
    <phoneticPr fontId="2"/>
  </si>
  <si>
    <t>組合員氏名</t>
  </si>
  <si>
    <t>【標準報酬の月額】</t>
    <rPh sb="1" eb="3">
      <t>ヒョウジュン</t>
    </rPh>
    <rPh sb="3" eb="5">
      <t>ホウシュウ</t>
    </rPh>
    <rPh sb="6" eb="8">
      <t>ゲツガク</t>
    </rPh>
    <phoneticPr fontId="2"/>
  </si>
  <si>
    <t>【報酬の実績額】</t>
    <rPh sb="1" eb="3">
      <t>ホウシュウ</t>
    </rPh>
    <rPh sb="4" eb="7">
      <t>ジッセキガク</t>
    </rPh>
    <phoneticPr fontId="2"/>
  </si>
  <si>
    <t>支給対象月の実績額</t>
    <rPh sb="0" eb="2">
      <t>シキュウ</t>
    </rPh>
    <rPh sb="2" eb="4">
      <t>タイショウ</t>
    </rPh>
    <rPh sb="4" eb="5">
      <t>ツキ</t>
    </rPh>
    <rPh sb="6" eb="8">
      <t>ジッセキ</t>
    </rPh>
    <rPh sb="8" eb="9">
      <t>ガク</t>
    </rPh>
    <phoneticPr fontId="2"/>
  </si>
  <si>
    <t>　給料（基本給）</t>
    <rPh sb="1" eb="3">
      <t>キュウリョウ</t>
    </rPh>
    <phoneticPr fontId="2"/>
  </si>
  <si>
    <t>支給限度額（地共済法第70条の５第２項）</t>
    <rPh sb="0" eb="2">
      <t>シキュウ</t>
    </rPh>
    <rPh sb="2" eb="4">
      <t>ゲンド</t>
    </rPh>
    <rPh sb="4" eb="5">
      <t>ガク</t>
    </rPh>
    <rPh sb="6" eb="9">
      <t>チキョウサイ</t>
    </rPh>
    <rPh sb="9" eb="10">
      <t>ホウ</t>
    </rPh>
    <rPh sb="10" eb="11">
      <t>ダイ</t>
    </rPh>
    <rPh sb="13" eb="14">
      <t>ジョウ</t>
    </rPh>
    <rPh sb="16" eb="17">
      <t>ダイ</t>
    </rPh>
    <rPh sb="18" eb="19">
      <t>コウ</t>
    </rPh>
    <phoneticPr fontId="2"/>
  </si>
  <si>
    <t>　管理職手当</t>
    <rPh sb="1" eb="3">
      <t>カンリ</t>
    </rPh>
    <rPh sb="3" eb="4">
      <t>ショク</t>
    </rPh>
    <rPh sb="4" eb="6">
      <t>テアテ</t>
    </rPh>
    <phoneticPr fontId="2"/>
  </si>
  <si>
    <t>基準報酬月額相当額（第５項）</t>
    <rPh sb="0" eb="2">
      <t>キジュン</t>
    </rPh>
    <rPh sb="2" eb="4">
      <t>ホウシュウ</t>
    </rPh>
    <rPh sb="4" eb="6">
      <t>ゲツガク</t>
    </rPh>
    <rPh sb="6" eb="8">
      <t>ソウトウ</t>
    </rPh>
    <rPh sb="8" eb="9">
      <t>ガク</t>
    </rPh>
    <rPh sb="10" eb="11">
      <t>ダイ</t>
    </rPh>
    <rPh sb="12" eb="13">
      <t>コウ</t>
    </rPh>
    <phoneticPr fontId="2"/>
  </si>
  <si>
    <t>　扶養手当</t>
    <rPh sb="1" eb="3">
      <t>フヨウ</t>
    </rPh>
    <rPh sb="3" eb="5">
      <t>テアテ</t>
    </rPh>
    <phoneticPr fontId="2"/>
  </si>
  <si>
    <t>最低限度額（第６項）</t>
    <rPh sb="0" eb="2">
      <t>サイテイ</t>
    </rPh>
    <rPh sb="2" eb="4">
      <t>ゲンド</t>
    </rPh>
    <rPh sb="4" eb="5">
      <t>ガク</t>
    </rPh>
    <rPh sb="6" eb="7">
      <t>ダイ</t>
    </rPh>
    <rPh sb="8" eb="9">
      <t>コウ</t>
    </rPh>
    <phoneticPr fontId="2"/>
  </si>
  <si>
    <t>　地域手当</t>
    <rPh sb="1" eb="3">
      <t>チイキ</t>
    </rPh>
    <rPh sb="3" eb="5">
      <t>テアテ</t>
    </rPh>
    <phoneticPr fontId="2"/>
  </si>
  <si>
    <t>省令で定める率（第４項第２号）</t>
    <rPh sb="0" eb="2">
      <t>ショウレイ</t>
    </rPh>
    <rPh sb="3" eb="4">
      <t>サダ</t>
    </rPh>
    <rPh sb="6" eb="7">
      <t>リツ</t>
    </rPh>
    <rPh sb="8" eb="9">
      <t>ダイ</t>
    </rPh>
    <rPh sb="10" eb="11">
      <t>コウ</t>
    </rPh>
    <rPh sb="11" eb="12">
      <t>ダイ</t>
    </rPh>
    <rPh sb="13" eb="14">
      <t>ゴウ</t>
    </rPh>
    <phoneticPr fontId="2"/>
  </si>
  <si>
    <t>　住居手当</t>
    <rPh sb="1" eb="3">
      <t>ジュウキョ</t>
    </rPh>
    <rPh sb="3" eb="5">
      <t>テアテ</t>
    </rPh>
    <phoneticPr fontId="2"/>
  </si>
  <si>
    <t>　通勤手当（1月当たり）</t>
    <rPh sb="1" eb="3">
      <t>ツウキン</t>
    </rPh>
    <rPh sb="3" eb="5">
      <t>テアテ</t>
    </rPh>
    <rPh sb="7" eb="8">
      <t>ツキ</t>
    </rPh>
    <rPh sb="8" eb="9">
      <t>ア</t>
    </rPh>
    <phoneticPr fontId="2"/>
  </si>
  <si>
    <t>　単身赴任手当</t>
    <rPh sb="1" eb="3">
      <t>タンシン</t>
    </rPh>
    <rPh sb="3" eb="5">
      <t>フニン</t>
    </rPh>
    <rPh sb="5" eb="7">
      <t>テアテ</t>
    </rPh>
    <phoneticPr fontId="2"/>
  </si>
  <si>
    <t>　特殊勤務手当</t>
    <rPh sb="1" eb="3">
      <t>トクシュ</t>
    </rPh>
    <rPh sb="3" eb="5">
      <t>キンム</t>
    </rPh>
    <rPh sb="5" eb="7">
      <t>テアテ</t>
    </rPh>
    <phoneticPr fontId="2"/>
  </si>
  <si>
    <t>　時間外勤務手当</t>
    <rPh sb="1" eb="4">
      <t>ジカンガイ</t>
    </rPh>
    <rPh sb="4" eb="6">
      <t>キンム</t>
    </rPh>
    <rPh sb="6" eb="8">
      <t>テアテ</t>
    </rPh>
    <phoneticPr fontId="2"/>
  </si>
  <si>
    <t>　調整額</t>
    <rPh sb="1" eb="4">
      <t>チョウセイガク</t>
    </rPh>
    <phoneticPr fontId="2"/>
  </si>
  <si>
    <t>　その他の手当</t>
    <rPh sb="3" eb="4">
      <t>タ</t>
    </rPh>
    <rPh sb="5" eb="7">
      <t>テアテ</t>
    </rPh>
    <phoneticPr fontId="2"/>
  </si>
  <si>
    <t>【減額された給与】</t>
    <rPh sb="1" eb="3">
      <t>ゲンガク</t>
    </rPh>
    <rPh sb="6" eb="8">
      <t>キュウヨ</t>
    </rPh>
    <phoneticPr fontId="2"/>
  </si>
  <si>
    <t>　勤務１時間あたりの給与額</t>
    <rPh sb="1" eb="3">
      <t>キンム</t>
    </rPh>
    <rPh sb="4" eb="6">
      <t>ジカン</t>
    </rPh>
    <rPh sb="10" eb="13">
      <t>キュウヨガク</t>
    </rPh>
    <phoneticPr fontId="2"/>
  </si>
  <si>
    <t>　減額時間</t>
    <rPh sb="1" eb="3">
      <t>ゲンガク</t>
    </rPh>
    <rPh sb="3" eb="5">
      <t>ジカン</t>
    </rPh>
    <phoneticPr fontId="2"/>
  </si>
  <si>
    <t>【支給対象月に支払われた報酬の額】</t>
    <rPh sb="1" eb="3">
      <t>シキュウ</t>
    </rPh>
    <rPh sb="3" eb="5">
      <t>タイショウ</t>
    </rPh>
    <rPh sb="5" eb="6">
      <t>ツキ</t>
    </rPh>
    <rPh sb="7" eb="9">
      <t>シハラ</t>
    </rPh>
    <rPh sb="12" eb="14">
      <t>ホウシュウ</t>
    </rPh>
    <rPh sb="15" eb="16">
      <t>ガク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</si>
  <si>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</si>
  <si>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</si>
  <si>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</si>
  <si>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の報酬の額について、上記のとおり証明します。</t>
    <rPh sb="1" eb="3">
      <t>ホウシュウ</t>
    </rPh>
    <rPh sb="4" eb="5">
      <t>ガク</t>
    </rPh>
    <rPh sb="10" eb="12">
      <t>ジョウキ</t>
    </rPh>
    <rPh sb="16" eb="18">
      <t>ショウメイ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</si>
  <si>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</si>
  <si>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</si>
  <si>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所属所長
又は
給与担当者</t>
    <rPh sb="0" eb="2">
      <t>ショゾク</t>
    </rPh>
    <rPh sb="2" eb="4">
      <t>ショチョウ</t>
    </rPh>
    <rPh sb="5" eb="6">
      <t>マタ</t>
    </rPh>
    <rPh sb="8" eb="10">
      <t>キュウヨ</t>
    </rPh>
    <rPh sb="10" eb="13">
      <t>タントウシャ</t>
    </rPh>
    <phoneticPr fontId="2"/>
  </si>
  <si>
    <t>所属部署</t>
    <rPh sb="0" eb="2">
      <t>ショゾク</t>
    </rPh>
    <rPh sb="2" eb="4">
      <t>ブショ</t>
    </rPh>
    <phoneticPr fontId="2"/>
  </si>
  <si>
    <t>印</t>
    <rPh sb="0" eb="1">
      <t>イン</t>
    </rPh>
    <phoneticPr fontId="2"/>
  </si>
  <si>
    <t>①支給限度額該当性
D&lt;R14=D
D&gt;R14=0</t>
    <rPh sb="1" eb="3">
      <t>シキュウ</t>
    </rPh>
    <rPh sb="3" eb="5">
      <t>ゲンド</t>
    </rPh>
    <rPh sb="5" eb="6">
      <t>ガク</t>
    </rPh>
    <rPh sb="6" eb="9">
      <t>ガイトウセイ</t>
    </rPh>
    <phoneticPr fontId="2"/>
  </si>
  <si>
    <t>②支給予定額
D÷A②＜0.9＝Ｄ*0.1
D÷A②＞0.9=D*G10</t>
    <rPh sb="1" eb="3">
      <t>シキュウ</t>
    </rPh>
    <rPh sb="3" eb="5">
      <t>ヨテイ</t>
    </rPh>
    <rPh sb="5" eb="6">
      <t>ガク</t>
    </rPh>
    <phoneticPr fontId="2"/>
  </si>
  <si>
    <t>③第４項但し書該当性…該当するなら金額
D+支給予定額＜R14=支給予定額
D＋支給予定額＞R14＝Ｄ＋支給予定額ーR14</t>
    <rPh sb="4" eb="5">
      <t>タダ</t>
    </rPh>
    <rPh sb="6" eb="7">
      <t>ガ</t>
    </rPh>
    <rPh sb="9" eb="10">
      <t>セイ</t>
    </rPh>
    <rPh sb="11" eb="13">
      <t>ガイトウ</t>
    </rPh>
    <rPh sb="17" eb="19">
      <t>キンガク</t>
    </rPh>
    <rPh sb="22" eb="24">
      <t>シキュウ</t>
    </rPh>
    <rPh sb="24" eb="26">
      <t>ヨテイ</t>
    </rPh>
    <rPh sb="26" eb="27">
      <t>ガク</t>
    </rPh>
    <rPh sb="32" eb="34">
      <t>シキュウ</t>
    </rPh>
    <rPh sb="34" eb="36">
      <t>ヨテイ</t>
    </rPh>
    <rPh sb="36" eb="37">
      <t>ガク</t>
    </rPh>
    <rPh sb="40" eb="42">
      <t>シキュウ</t>
    </rPh>
    <rPh sb="42" eb="44">
      <t>ヨテイ</t>
    </rPh>
    <rPh sb="44" eb="45">
      <t>ガク</t>
    </rPh>
    <rPh sb="52" eb="54">
      <t>シキュウ</t>
    </rPh>
    <rPh sb="54" eb="56">
      <t>ヨテイ</t>
    </rPh>
    <rPh sb="56" eb="57">
      <t>ガク</t>
    </rPh>
    <phoneticPr fontId="2"/>
  </si>
  <si>
    <t>適用支給予定額</t>
    <rPh sb="0" eb="2">
      <t>テキヨウ</t>
    </rPh>
    <rPh sb="2" eb="4">
      <t>シキュウ</t>
    </rPh>
    <rPh sb="4" eb="6">
      <t>ヨテイ</t>
    </rPh>
    <rPh sb="6" eb="7">
      <t>ガク</t>
    </rPh>
    <phoneticPr fontId="2"/>
  </si>
  <si>
    <t>④最低限度額該当性
支給予定額&gt;R16＝支給予定額
支給予定額＜R16＝０円</t>
    <rPh sb="1" eb="3">
      <t>サイテイ</t>
    </rPh>
    <rPh sb="3" eb="5">
      <t>ゲンド</t>
    </rPh>
    <rPh sb="5" eb="6">
      <t>ガク</t>
    </rPh>
    <rPh sb="6" eb="9">
      <t>ガイトウセイ</t>
    </rPh>
    <rPh sb="10" eb="12">
      <t>シキュウ</t>
    </rPh>
    <rPh sb="12" eb="14">
      <t>ヨテイ</t>
    </rPh>
    <rPh sb="14" eb="15">
      <t>ガク</t>
    </rPh>
    <rPh sb="20" eb="22">
      <t>シキュウ</t>
    </rPh>
    <rPh sb="22" eb="24">
      <t>ヨテイ</t>
    </rPh>
    <rPh sb="24" eb="25">
      <t>ガク</t>
    </rPh>
    <rPh sb="26" eb="28">
      <t>シキュウ</t>
    </rPh>
    <rPh sb="28" eb="30">
      <t>ヨテイ</t>
    </rPh>
    <rPh sb="30" eb="31">
      <t>ガク</t>
    </rPh>
    <rPh sb="37" eb="38">
      <t>エン</t>
    </rPh>
    <phoneticPr fontId="2"/>
  </si>
  <si>
    <t xml:space="preserve">
</t>
    <phoneticPr fontId="2"/>
  </si>
  <si>
    <t>①、④いずれかに該当する場合、支給対象外</t>
    <rPh sb="15" eb="17">
      <t>シキュウ</t>
    </rPh>
    <phoneticPr fontId="2"/>
  </si>
  <si>
    <t>③に該当する場合、③が支給予定額</t>
    <rPh sb="11" eb="13">
      <t>シキュウ</t>
    </rPh>
    <phoneticPr fontId="2"/>
  </si>
  <si>
    <t>それ以外は②が支給予定額</t>
    <rPh sb="7" eb="9">
      <t>シキュウ</t>
    </rPh>
    <phoneticPr fontId="2"/>
  </si>
  <si>
    <t>　請求金額</t>
    <rPh sb="1" eb="3">
      <t>セイキュウ</t>
    </rPh>
    <rPh sb="3" eb="5">
      <t>キンガク</t>
    </rPh>
    <phoneticPr fontId="2"/>
  </si>
  <si>
    <t>　報酬支給額証明書（育児時短勤務手当金用）</t>
    <rPh sb="1" eb="3">
      <t>ホウシュウ</t>
    </rPh>
    <rPh sb="3" eb="6">
      <t>シキュウガク</t>
    </rPh>
    <rPh sb="6" eb="9">
      <t>ショウメイショ</t>
    </rPh>
    <rPh sb="10" eb="12">
      <t>イクジ</t>
    </rPh>
    <rPh sb="12" eb="19">
      <t>ジタンキンムテアテキン</t>
    </rPh>
    <rPh sb="19" eb="20">
      <t>ヨウ</t>
    </rPh>
    <phoneticPr fontId="2"/>
  </si>
  <si>
    <t>職　　名</t>
    <rPh sb="0" eb="1">
      <t>ショク</t>
    </rPh>
    <rPh sb="3" eb="4">
      <t>ナ</t>
    </rPh>
    <phoneticPr fontId="2"/>
  </si>
  <si>
    <t>氏　　名</t>
    <rPh sb="0" eb="1">
      <t>シ</t>
    </rPh>
    <rPh sb="3" eb="4">
      <t>ナ</t>
    </rPh>
    <phoneticPr fontId="2"/>
  </si>
  <si>
    <t>－</t>
    <phoneticPr fontId="2"/>
  </si>
  <si>
    <t>　育児時短勤務開始月の標準報酬の月額　</t>
    <phoneticPr fontId="2"/>
  </si>
  <si>
    <r>
      <t xml:space="preserve">　適用する標準報酬の月額　
</t>
    </r>
    <r>
      <rPr>
        <sz val="7"/>
        <color theme="1"/>
        <rFont val="ＭＳ 明朝"/>
        <family val="1"/>
        <charset val="128"/>
      </rPr>
      <t>　　・育児時短勤務開始月の標準報酬の月額 ＞ 基準報酬額相当額 ＝ 基準報酬月額相当額
　　・育児時短勤務開始月の標準報酬の月額 ＜ 基準報酬額相当額 ＝ 育児時短勤務開始月の標準報酬の月額</t>
    </r>
    <rPh sb="52" eb="54">
      <t>ゲツガク</t>
    </rPh>
    <phoneticPr fontId="2"/>
  </si>
  <si>
    <t>　支給対象月の報酬の額の合計　Ａ</t>
    <rPh sb="1" eb="3">
      <t>シキュウ</t>
    </rPh>
    <rPh sb="3" eb="5">
      <t>タイショウ</t>
    </rPh>
    <rPh sb="5" eb="6">
      <t>ツキ</t>
    </rPh>
    <phoneticPr fontId="2"/>
  </si>
  <si>
    <r>
      <t>　減額給与</t>
    </r>
    <r>
      <rPr>
        <sz val="9"/>
        <color theme="1"/>
        <rFont val="ＭＳ 明朝"/>
        <family val="1"/>
        <charset val="128"/>
      </rPr>
      <t>（勤務1時間あたりの給与額×減額時間）Ｂ</t>
    </r>
    <rPh sb="6" eb="8">
      <t>キンム</t>
    </rPh>
    <phoneticPr fontId="2"/>
  </si>
  <si>
    <t>　支給対象月に支払われた報酬の額　Ｃ（Ａ－Ｂ）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</si>
</sst>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0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38" fontId="4" fillId="2" borderId="19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0" xfId="1" applyFont="1" applyBorder="1">
      <alignment vertical="center"/>
    </xf>
    <xf numFmtId="0" fontId="4" fillId="0" borderId="25" xfId="0" applyFont="1" applyBorder="1" applyAlignment="1">
      <alignment horizontal="left" vertical="center"/>
    </xf>
    <xf numFmtId="38" fontId="4" fillId="0" borderId="25" xfId="1" applyFont="1" applyBorder="1">
      <alignment vertical="center"/>
    </xf>
    <xf numFmtId="38" fontId="4" fillId="0" borderId="28" xfId="0" applyNumberFormat="1" applyFont="1" applyBorder="1">
      <alignment vertical="center"/>
    </xf>
    <xf numFmtId="38" fontId="4" fillId="0" borderId="0" xfId="1" applyFont="1" applyFill="1">
      <alignment vertical="center"/>
    </xf>
    <xf numFmtId="38" fontId="4" fillId="0" borderId="0" xfId="1" applyFont="1" applyFill="1" applyBorder="1">
      <alignment vertical="center"/>
    </xf>
    <xf numFmtId="0" fontId="4" fillId="0" borderId="15" xfId="0" applyFont="1" applyBorder="1">
      <alignment vertical="center"/>
    </xf>
    <xf numFmtId="176" fontId="4" fillId="0" borderId="15" xfId="0" applyNumberFormat="1" applyFont="1" applyBorder="1">
      <alignment vertical="center"/>
    </xf>
    <xf numFmtId="177" fontId="4" fillId="0" borderId="15" xfId="0" applyNumberFormat="1" applyFont="1" applyBorder="1" applyAlignment="1">
      <alignment horizontal="right" vertical="center"/>
    </xf>
    <xf numFmtId="38" fontId="4" fillId="0" borderId="0" xfId="0" applyNumberFormat="1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Protection="1">
      <alignment vertical="center"/>
      <protection locked="0"/>
    </xf>
    <xf numFmtId="38" fontId="4" fillId="0" borderId="15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/>
    <xf numFmtId="0" fontId="4" fillId="0" borderId="7" xfId="0" applyFont="1" applyFill="1" applyBorder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right"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38" fontId="4" fillId="3" borderId="1" xfId="1" applyFont="1" applyFill="1" applyBorder="1" applyProtection="1">
      <alignment vertical="center"/>
      <protection locked="0"/>
    </xf>
    <xf numFmtId="38" fontId="4" fillId="3" borderId="15" xfId="1" applyFont="1" applyFill="1" applyBorder="1" applyProtection="1">
      <alignment vertical="center"/>
      <protection locked="0"/>
    </xf>
    <xf numFmtId="38" fontId="4" fillId="3" borderId="6" xfId="1" applyFont="1" applyFill="1" applyBorder="1" applyProtection="1">
      <alignment vertical="center"/>
      <protection locked="0"/>
    </xf>
    <xf numFmtId="38" fontId="4" fillId="3" borderId="24" xfId="1" applyFont="1" applyFill="1" applyBorder="1" applyProtection="1">
      <alignment vertical="center"/>
      <protection locked="0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03F50-362A-4E2D-88EC-3429DE0941D1}">
  <dimension ref="A1:R52"/>
  <sheetViews>
    <sheetView tabSelected="1" zoomScaleNormal="100" workbookViewId="0">
      <selection activeCell="N6" sqref="N6"/>
    </sheetView>
  </sheetViews>
  <sheetFormatPr defaultRowHeight="13.5" x14ac:dyDescent="0.4"/>
  <cols>
    <col min="1" max="1" width="3.25" style="1" customWidth="1"/>
    <col min="2" max="2" width="6" style="1" customWidth="1"/>
    <col min="3" max="13" width="5.625" style="1" customWidth="1"/>
    <col min="14" max="14" width="9.125" style="1" bestFit="1" customWidth="1"/>
    <col min="15" max="16" width="9" style="1"/>
    <col min="17" max="17" width="40.25" style="1" bestFit="1" customWidth="1"/>
    <col min="18" max="18" width="9.5" style="1" bestFit="1" customWidth="1"/>
    <col min="19" max="16384" width="9" style="1"/>
  </cols>
  <sheetData>
    <row r="1" spans="1:18" ht="30" customHeight="1" x14ac:dyDescent="0.4">
      <c r="A1" s="66" t="s">
        <v>43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10"/>
    </row>
    <row r="2" spans="1:18" ht="18.75" customHeight="1" x14ac:dyDescent="0.4">
      <c r="N2" s="2"/>
      <c r="O2" s="10"/>
    </row>
    <row r="3" spans="1:18" ht="20.100000000000001" customHeight="1" x14ac:dyDescent="0.4">
      <c r="G3" s="67" t="s">
        <v>0</v>
      </c>
      <c r="H3" s="68"/>
      <c r="I3" s="68"/>
      <c r="J3" s="69"/>
      <c r="K3" s="67"/>
      <c r="L3" s="68"/>
      <c r="M3" s="29" t="s">
        <v>46</v>
      </c>
      <c r="N3" s="30"/>
      <c r="O3" s="10"/>
    </row>
    <row r="4" spans="1:18" ht="19.5" customHeight="1" x14ac:dyDescent="0.4">
      <c r="G4" s="67" t="s">
        <v>1</v>
      </c>
      <c r="H4" s="68"/>
      <c r="I4" s="68"/>
      <c r="J4" s="69"/>
      <c r="K4" s="70"/>
      <c r="L4" s="71"/>
      <c r="M4" s="71"/>
      <c r="N4" s="72"/>
    </row>
    <row r="5" spans="1:18" ht="29.25" customHeight="1" x14ac:dyDescent="0.15">
      <c r="B5" s="22" t="s">
        <v>2</v>
      </c>
      <c r="N5" s="3"/>
    </row>
    <row r="6" spans="1:18" ht="20.100000000000001" customHeight="1" thickBot="1" x14ac:dyDescent="0.45">
      <c r="B6" s="54" t="s">
        <v>47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  <c r="N6" s="31"/>
      <c r="O6" s="11"/>
    </row>
    <row r="7" spans="1:18" ht="43.5" customHeight="1" thickBot="1" x14ac:dyDescent="0.45">
      <c r="B7" s="57" t="s">
        <v>48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9"/>
      <c r="N7" s="4">
        <f>IF(N6&gt;=R11,R11,N6)</f>
        <v>0</v>
      </c>
      <c r="O7" s="11"/>
    </row>
    <row r="8" spans="1:18" x14ac:dyDescent="0.4">
      <c r="N8" s="2"/>
      <c r="O8" s="10"/>
    </row>
    <row r="9" spans="1:18" x14ac:dyDescent="0.4">
      <c r="B9" s="1" t="s">
        <v>3</v>
      </c>
      <c r="N9" s="2"/>
      <c r="O9" s="10"/>
    </row>
    <row r="10" spans="1:18" ht="20.100000000000001" customHeight="1" x14ac:dyDescent="0.4">
      <c r="B10" s="60" t="s">
        <v>4</v>
      </c>
      <c r="C10" s="54" t="s">
        <v>5</v>
      </c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32"/>
      <c r="O10" s="11"/>
      <c r="Q10" s="12" t="s">
        <v>6</v>
      </c>
      <c r="R10" s="13">
        <v>471393</v>
      </c>
    </row>
    <row r="11" spans="1:18" ht="20.100000000000001" customHeight="1" x14ac:dyDescent="0.4">
      <c r="B11" s="61"/>
      <c r="C11" s="40" t="s">
        <v>7</v>
      </c>
      <c r="D11" s="41"/>
      <c r="E11" s="41"/>
      <c r="F11" s="41"/>
      <c r="G11" s="41"/>
      <c r="H11" s="41"/>
      <c r="I11" s="41"/>
      <c r="J11" s="41"/>
      <c r="K11" s="41"/>
      <c r="L11" s="41"/>
      <c r="M11" s="42"/>
      <c r="N11" s="32"/>
      <c r="O11" s="11"/>
      <c r="Q11" s="12" t="s">
        <v>8</v>
      </c>
      <c r="R11" s="13">
        <v>483300</v>
      </c>
    </row>
    <row r="12" spans="1:18" ht="20.100000000000001" customHeight="1" x14ac:dyDescent="0.4">
      <c r="B12" s="61"/>
      <c r="C12" s="63" t="s">
        <v>9</v>
      </c>
      <c r="D12" s="64"/>
      <c r="E12" s="64"/>
      <c r="F12" s="64"/>
      <c r="G12" s="64"/>
      <c r="H12" s="64"/>
      <c r="I12" s="64"/>
      <c r="J12" s="64"/>
      <c r="K12" s="64"/>
      <c r="L12" s="64"/>
      <c r="M12" s="65"/>
      <c r="N12" s="32"/>
      <c r="O12" s="11"/>
      <c r="Q12" s="12" t="s">
        <v>10</v>
      </c>
      <c r="R12" s="13">
        <v>2411</v>
      </c>
    </row>
    <row r="13" spans="1:18" ht="20.100000000000001" customHeight="1" x14ac:dyDescent="0.4">
      <c r="B13" s="61"/>
      <c r="C13" s="39" t="s">
        <v>11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3"/>
      <c r="O13" s="11"/>
      <c r="Q13" s="12" t="s">
        <v>12</v>
      </c>
      <c r="R13" s="14" t="e">
        <f>ROUND((N7-(N30+N7*1/100*(N7-N30)/(N7*10/100)))/N30,4)</f>
        <v>#DIV/0!</v>
      </c>
    </row>
    <row r="14" spans="1:18" ht="20.100000000000001" customHeight="1" x14ac:dyDescent="0.4">
      <c r="B14" s="61"/>
      <c r="C14" s="40" t="s">
        <v>13</v>
      </c>
      <c r="D14" s="41"/>
      <c r="E14" s="41"/>
      <c r="F14" s="41"/>
      <c r="G14" s="41"/>
      <c r="H14" s="41"/>
      <c r="I14" s="41"/>
      <c r="J14" s="41"/>
      <c r="K14" s="41"/>
      <c r="L14" s="41"/>
      <c r="M14" s="42"/>
      <c r="N14" s="32"/>
      <c r="O14" s="11"/>
    </row>
    <row r="15" spans="1:18" ht="20.100000000000001" customHeight="1" x14ac:dyDescent="0.4">
      <c r="B15" s="61"/>
      <c r="C15" s="40" t="s">
        <v>14</v>
      </c>
      <c r="D15" s="41"/>
      <c r="E15" s="41"/>
      <c r="F15" s="41"/>
      <c r="G15" s="41"/>
      <c r="H15" s="41"/>
      <c r="I15" s="41"/>
      <c r="J15" s="41"/>
      <c r="K15" s="41"/>
      <c r="L15" s="41"/>
      <c r="M15" s="42"/>
      <c r="N15" s="32"/>
      <c r="O15" s="11"/>
    </row>
    <row r="16" spans="1:18" ht="20.100000000000001" customHeight="1" x14ac:dyDescent="0.4">
      <c r="B16" s="61"/>
      <c r="C16" s="40" t="s">
        <v>15</v>
      </c>
      <c r="D16" s="41"/>
      <c r="E16" s="41"/>
      <c r="F16" s="41"/>
      <c r="G16" s="41"/>
      <c r="H16" s="41"/>
      <c r="I16" s="41"/>
      <c r="J16" s="41"/>
      <c r="K16" s="41"/>
      <c r="L16" s="41"/>
      <c r="M16" s="42"/>
      <c r="N16" s="32"/>
      <c r="O16" s="11"/>
    </row>
    <row r="17" spans="2:15" ht="20.100000000000001" customHeight="1" x14ac:dyDescent="0.4">
      <c r="B17" s="61"/>
      <c r="C17" s="40" t="s">
        <v>16</v>
      </c>
      <c r="D17" s="41"/>
      <c r="E17" s="41"/>
      <c r="F17" s="41"/>
      <c r="G17" s="41"/>
      <c r="H17" s="41"/>
      <c r="I17" s="41"/>
      <c r="J17" s="41"/>
      <c r="K17" s="41"/>
      <c r="L17" s="41"/>
      <c r="M17" s="42"/>
      <c r="N17" s="32"/>
      <c r="O17" s="11"/>
    </row>
    <row r="18" spans="2:15" ht="20.100000000000001" customHeight="1" x14ac:dyDescent="0.4">
      <c r="B18" s="61"/>
      <c r="C18" s="40" t="s">
        <v>17</v>
      </c>
      <c r="D18" s="41"/>
      <c r="E18" s="41"/>
      <c r="F18" s="41"/>
      <c r="G18" s="41"/>
      <c r="H18" s="41"/>
      <c r="I18" s="41"/>
      <c r="J18" s="41"/>
      <c r="K18" s="41"/>
      <c r="L18" s="41"/>
      <c r="M18" s="42"/>
      <c r="N18" s="32"/>
      <c r="O18" s="11"/>
    </row>
    <row r="19" spans="2:15" ht="20.100000000000001" customHeight="1" x14ac:dyDescent="0.4">
      <c r="B19" s="61"/>
      <c r="C19" s="40" t="s">
        <v>18</v>
      </c>
      <c r="D19" s="41"/>
      <c r="E19" s="41"/>
      <c r="F19" s="41"/>
      <c r="G19" s="41"/>
      <c r="H19" s="41"/>
      <c r="I19" s="41"/>
      <c r="J19" s="41"/>
      <c r="K19" s="41"/>
      <c r="L19" s="41"/>
      <c r="M19" s="42"/>
      <c r="N19" s="32"/>
      <c r="O19" s="11"/>
    </row>
    <row r="20" spans="2:15" ht="20.100000000000001" customHeight="1" x14ac:dyDescent="0.4">
      <c r="B20" s="61"/>
      <c r="C20" s="40" t="s">
        <v>19</v>
      </c>
      <c r="D20" s="41"/>
      <c r="E20" s="41"/>
      <c r="F20" s="41"/>
      <c r="G20" s="41"/>
      <c r="H20" s="41"/>
      <c r="I20" s="41"/>
      <c r="J20" s="41"/>
      <c r="K20" s="41"/>
      <c r="L20" s="41"/>
      <c r="M20" s="42"/>
      <c r="N20" s="32"/>
      <c r="O20" s="11"/>
    </row>
    <row r="21" spans="2:15" ht="20.100000000000001" customHeight="1" thickBot="1" x14ac:dyDescent="0.45">
      <c r="B21" s="62"/>
      <c r="C21" s="43" t="s">
        <v>19</v>
      </c>
      <c r="D21" s="44"/>
      <c r="E21" s="44"/>
      <c r="F21" s="44"/>
      <c r="G21" s="44"/>
      <c r="H21" s="44"/>
      <c r="I21" s="44"/>
      <c r="J21" s="44"/>
      <c r="K21" s="44"/>
      <c r="L21" s="44"/>
      <c r="M21" s="45"/>
      <c r="N21" s="31"/>
      <c r="O21" s="11"/>
    </row>
    <row r="22" spans="2:15" ht="20.100000000000001" customHeight="1" thickBot="1" x14ac:dyDescent="0.45">
      <c r="B22" s="46" t="s">
        <v>49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5">
        <f>SUM(N10:N21)</f>
        <v>0</v>
      </c>
      <c r="O22" s="11"/>
    </row>
    <row r="23" spans="2:15" x14ac:dyDescent="0.4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6"/>
      <c r="O23" s="11"/>
    </row>
    <row r="24" spans="2:15" ht="20.100000000000001" customHeight="1" x14ac:dyDescent="0.4">
      <c r="B24" s="21" t="s">
        <v>20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6"/>
      <c r="O24" s="11"/>
    </row>
    <row r="25" spans="2:15" ht="20.100000000000001" customHeight="1" x14ac:dyDescent="0.4">
      <c r="B25" s="40" t="s">
        <v>21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  <c r="N25" s="32"/>
      <c r="O25" s="11"/>
    </row>
    <row r="26" spans="2:15" ht="20.100000000000001" customHeight="1" thickBot="1" x14ac:dyDescent="0.45">
      <c r="B26" s="48" t="s">
        <v>22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  <c r="N26" s="34"/>
      <c r="O26" s="11"/>
    </row>
    <row r="27" spans="2:15" ht="20.100000000000001" customHeight="1" thickBot="1" x14ac:dyDescent="0.45">
      <c r="B27" s="46" t="s">
        <v>50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51"/>
      <c r="N27" s="5">
        <f>N25*N26</f>
        <v>0</v>
      </c>
      <c r="O27" s="11"/>
    </row>
    <row r="28" spans="2:15" ht="20.100000000000001" customHeight="1" x14ac:dyDescent="0.4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6"/>
      <c r="O28" s="11"/>
    </row>
    <row r="29" spans="2:15" ht="20.100000000000001" customHeight="1" thickBot="1" x14ac:dyDescent="0.45">
      <c r="B29" s="7" t="s">
        <v>23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8"/>
      <c r="O29" s="11"/>
    </row>
    <row r="30" spans="2:15" ht="20.100000000000001" customHeight="1" thickBot="1" x14ac:dyDescent="0.45">
      <c r="B30" s="46" t="s">
        <v>51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51"/>
      <c r="N30" s="5">
        <f>N22-N27</f>
        <v>0</v>
      </c>
      <c r="O30" s="11"/>
    </row>
    <row r="31" spans="2:15" ht="20.100000000000001" customHeight="1" thickBot="1" x14ac:dyDescent="0.45">
      <c r="N31" s="2"/>
      <c r="O31" s="10"/>
    </row>
    <row r="32" spans="2:15" ht="20.100000000000001" customHeight="1" thickTop="1" thickBot="1" x14ac:dyDescent="0.45">
      <c r="B32" s="52" t="s">
        <v>42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9" t="str">
        <f>IFERROR(N48,"")</f>
        <v/>
      </c>
      <c r="O32" s="15"/>
    </row>
    <row r="33" spans="2:17" ht="12.75" customHeight="1" thickTop="1" x14ac:dyDescent="0.4">
      <c r="N33" s="2"/>
      <c r="O33" s="10"/>
    </row>
    <row r="34" spans="2:17" ht="20.100000000000001" customHeight="1" x14ac:dyDescent="0.4">
      <c r="B34" s="16" t="s">
        <v>24</v>
      </c>
      <c r="C34" s="27"/>
      <c r="D34" s="28" t="s">
        <v>25</v>
      </c>
      <c r="E34" s="27"/>
      <c r="F34" s="3" t="s">
        <v>26</v>
      </c>
      <c r="G34" s="1" t="s">
        <v>27</v>
      </c>
      <c r="H34" s="3"/>
      <c r="O34" s="10"/>
    </row>
    <row r="35" spans="2:17" ht="15" customHeight="1" x14ac:dyDescent="0.4">
      <c r="N35" s="2"/>
      <c r="O35" s="10"/>
    </row>
    <row r="36" spans="2:17" ht="20.100000000000001" customHeight="1" x14ac:dyDescent="0.4">
      <c r="C36" s="17"/>
      <c r="D36" s="17"/>
      <c r="E36" s="17"/>
      <c r="H36" s="16" t="s">
        <v>24</v>
      </c>
      <c r="I36" s="26"/>
      <c r="J36" s="26" t="s">
        <v>25</v>
      </c>
      <c r="K36" s="26"/>
      <c r="L36" s="26" t="s">
        <v>28</v>
      </c>
      <c r="M36" s="26"/>
      <c r="N36" s="18" t="s">
        <v>29</v>
      </c>
      <c r="O36" s="10"/>
    </row>
    <row r="37" spans="2:17" ht="15" customHeight="1" x14ac:dyDescent="0.4">
      <c r="B37" s="17"/>
      <c r="C37" s="17"/>
      <c r="D37" s="17"/>
      <c r="F37" s="17"/>
      <c r="G37" s="17"/>
      <c r="H37" s="16"/>
      <c r="I37" s="18"/>
      <c r="J37" s="18"/>
      <c r="K37" s="18"/>
      <c r="L37" s="18"/>
      <c r="M37" s="18"/>
      <c r="N37" s="18"/>
      <c r="O37" s="10"/>
    </row>
    <row r="38" spans="2:17" ht="19.5" customHeight="1" x14ac:dyDescent="0.4">
      <c r="B38" s="17"/>
      <c r="C38" s="17"/>
      <c r="D38" s="17"/>
      <c r="F38" s="17"/>
      <c r="G38" s="17"/>
      <c r="H38" s="38" t="s">
        <v>31</v>
      </c>
      <c r="I38" s="38"/>
      <c r="J38" s="23"/>
      <c r="K38" s="23"/>
      <c r="L38" s="23"/>
      <c r="M38" s="23"/>
      <c r="N38" s="23"/>
      <c r="O38" s="10"/>
    </row>
    <row r="39" spans="2:17" ht="20.100000000000001" customHeight="1" x14ac:dyDescent="0.4">
      <c r="B39" s="17"/>
      <c r="C39" s="17"/>
      <c r="D39" s="17"/>
      <c r="E39" s="36" t="s">
        <v>30</v>
      </c>
      <c r="F39" s="36"/>
      <c r="G39" s="36"/>
      <c r="H39" s="37" t="s">
        <v>44</v>
      </c>
      <c r="I39" s="37"/>
      <c r="J39" s="23"/>
      <c r="K39" s="25"/>
      <c r="L39" s="25"/>
      <c r="M39" s="25"/>
      <c r="N39" s="25"/>
      <c r="O39" s="10"/>
    </row>
    <row r="40" spans="2:17" ht="15" customHeight="1" x14ac:dyDescent="0.4">
      <c r="B40" s="17"/>
      <c r="C40" s="17"/>
      <c r="D40" s="17"/>
      <c r="E40" s="36"/>
      <c r="F40" s="36"/>
      <c r="G40" s="36"/>
      <c r="H40" s="16"/>
      <c r="I40" s="18"/>
      <c r="J40" s="18"/>
      <c r="K40" s="16"/>
      <c r="L40" s="16"/>
      <c r="M40" s="16"/>
      <c r="N40" s="16"/>
      <c r="O40" s="10"/>
    </row>
    <row r="41" spans="2:17" ht="20.100000000000001" customHeight="1" x14ac:dyDescent="0.4">
      <c r="E41" s="36"/>
      <c r="F41" s="36"/>
      <c r="G41" s="36"/>
      <c r="H41" s="38" t="s">
        <v>45</v>
      </c>
      <c r="I41" s="38"/>
      <c r="J41" s="23"/>
      <c r="K41" s="23"/>
      <c r="L41" s="23"/>
      <c r="M41" s="24"/>
      <c r="N41" s="24" t="s">
        <v>32</v>
      </c>
      <c r="O41" s="10"/>
    </row>
    <row r="42" spans="2:17" x14ac:dyDescent="0.4">
      <c r="N42" s="2"/>
      <c r="O42" s="10"/>
    </row>
    <row r="43" spans="2:17" x14ac:dyDescent="0.4">
      <c r="N43" s="2"/>
      <c r="O43" s="10"/>
    </row>
    <row r="44" spans="2:17" ht="54.95" customHeight="1" x14ac:dyDescent="0.4">
      <c r="B44" s="35" t="s">
        <v>33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19">
        <f>IF(R10-N30&lt;=0,0,N30)</f>
        <v>0</v>
      </c>
      <c r="O44" s="20"/>
    </row>
    <row r="45" spans="2:17" ht="54.95" customHeight="1" x14ac:dyDescent="0.4">
      <c r="B45" s="35" t="s">
        <v>34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19" t="e">
        <f>ROUNDDOWN(IF(N30/N7&gt;=0.9,N30*R13,N30*0.1),0)</f>
        <v>#DIV/0!</v>
      </c>
      <c r="O45" s="20"/>
    </row>
    <row r="46" spans="2:17" ht="54.95" customHeight="1" x14ac:dyDescent="0.4">
      <c r="B46" s="35" t="s">
        <v>35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19" t="e">
        <f>IF(N45+N30&gt;R10,R10-N30,"非該当")</f>
        <v>#DIV/0!</v>
      </c>
      <c r="O46" s="20"/>
    </row>
    <row r="47" spans="2:17" x14ac:dyDescent="0.4">
      <c r="B47" s="35" t="s">
        <v>36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19" t="e">
        <f>IF(N46="非該当",N45,N46)</f>
        <v>#DIV/0!</v>
      </c>
      <c r="O47" s="20"/>
    </row>
    <row r="48" spans="2:17" ht="54.95" customHeight="1" x14ac:dyDescent="0.4">
      <c r="B48" s="35" t="s">
        <v>37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19" t="e">
        <f>IF(N47-R12&lt;=0,0,N47)</f>
        <v>#DIV/0!</v>
      </c>
      <c r="O48" s="20"/>
      <c r="Q48" s="17" t="s">
        <v>38</v>
      </c>
    </row>
    <row r="49" spans="2:15" x14ac:dyDescent="0.4">
      <c r="N49" s="2"/>
      <c r="O49" s="10"/>
    </row>
    <row r="50" spans="2:15" x14ac:dyDescent="0.4">
      <c r="B50" s="1" t="s">
        <v>39</v>
      </c>
      <c r="N50" s="2"/>
      <c r="O50" s="10"/>
    </row>
    <row r="51" spans="2:15" x14ac:dyDescent="0.4">
      <c r="B51" s="1" t="s">
        <v>40</v>
      </c>
      <c r="N51" s="2"/>
      <c r="O51" s="10"/>
    </row>
    <row r="52" spans="2:15" x14ac:dyDescent="0.4">
      <c r="B52" s="1" t="s">
        <v>41</v>
      </c>
      <c r="N52" s="2"/>
      <c r="O52" s="10"/>
    </row>
  </sheetData>
  <sheetProtection selectLockedCells="1"/>
  <mergeCells count="35">
    <mergeCell ref="A1:N1"/>
    <mergeCell ref="G3:J3"/>
    <mergeCell ref="G4:J4"/>
    <mergeCell ref="K3:L3"/>
    <mergeCell ref="K4:N4"/>
    <mergeCell ref="B6:M6"/>
    <mergeCell ref="B7:M7"/>
    <mergeCell ref="B10:B21"/>
    <mergeCell ref="C10:M10"/>
    <mergeCell ref="C11:M11"/>
    <mergeCell ref="C12:M12"/>
    <mergeCell ref="C13:M13"/>
    <mergeCell ref="C14:M14"/>
    <mergeCell ref="C15:M15"/>
    <mergeCell ref="C16:M16"/>
    <mergeCell ref="H38:I38"/>
    <mergeCell ref="C17:M17"/>
    <mergeCell ref="C18:M18"/>
    <mergeCell ref="C19:M19"/>
    <mergeCell ref="C20:M20"/>
    <mergeCell ref="C21:M21"/>
    <mergeCell ref="B22:M22"/>
    <mergeCell ref="B25:M25"/>
    <mergeCell ref="B26:M26"/>
    <mergeCell ref="B27:M27"/>
    <mergeCell ref="B30:M30"/>
    <mergeCell ref="B32:M32"/>
    <mergeCell ref="B47:M47"/>
    <mergeCell ref="B48:M48"/>
    <mergeCell ref="E39:G41"/>
    <mergeCell ref="H39:I39"/>
    <mergeCell ref="H41:I41"/>
    <mergeCell ref="B44:M44"/>
    <mergeCell ref="B45:M45"/>
    <mergeCell ref="B46:M46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報酬支給額証明書（育児時短勤務手当金）</vt:lpstr>
      <vt:lpstr>'報酬支給額証明書（育児時短勤務手当金）'!Print_Area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宇野 貴哉</dc:creator>
  <cp:lastModifiedBy>宇野 貴哉</cp:lastModifiedBy>
  <cp:lastPrinted>2025-08-28T23:29:47Z</cp:lastPrinted>
  <dcterms:created xsi:type="dcterms:W3CDTF">2025-05-18T21:37:56Z</dcterms:created>
  <dcterms:modified xsi:type="dcterms:W3CDTF">2025-08-28T23:31:18Z</dcterms:modified>
</cp:coreProperties>
</file>